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700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4" i="1"/>
  <c r="B12" i="1"/>
  <c r="D12" i="1"/>
  <c r="B9" i="1"/>
  <c r="C9" i="1"/>
  <c r="D9" i="1"/>
  <c r="G14" i="1"/>
  <c r="G12" i="1"/>
  <c r="G9" i="1"/>
  <c r="F14" i="1"/>
  <c r="F12" i="1"/>
  <c r="F9" i="1"/>
  <c r="E20" i="1"/>
  <c r="E14" i="1"/>
  <c r="E12" i="1"/>
  <c r="E9" i="1"/>
  <c r="D20" i="1"/>
  <c r="D14" i="1"/>
  <c r="C14" i="1"/>
  <c r="C12" i="1"/>
</calcChain>
</file>

<file path=xl/sharedStrings.xml><?xml version="1.0" encoding="utf-8"?>
<sst xmlns="http://schemas.openxmlformats.org/spreadsheetml/2006/main" count="23" uniqueCount="21">
  <si>
    <t>Autoridades</t>
  </si>
  <si>
    <t>Compra Directa General</t>
  </si>
  <si>
    <t>Compulsa Abreviada</t>
  </si>
  <si>
    <t>Licitacion Pública</t>
  </si>
  <si>
    <t>Autoriza</t>
  </si>
  <si>
    <t>Adjudica</t>
  </si>
  <si>
    <t>Director de Coordinacion Administrativa, Director de Unidad Organica</t>
  </si>
  <si>
    <t>Subsecretario, Secretario</t>
  </si>
  <si>
    <t>Ministro, Secretario de Estado</t>
  </si>
  <si>
    <t>Titular del Poder Ejecutivo, del</t>
  </si>
  <si>
    <t>Tribunal de Cuentas, de Fiscalia</t>
  </si>
  <si>
    <t xml:space="preserve">de Estado, de Defensoria del </t>
  </si>
  <si>
    <t>Pueblo, de Organismos</t>
  </si>
  <si>
    <t>Descentralizados</t>
  </si>
  <si>
    <t>** Este procedimiento de contratacion se puede utilizar exclusivamente para la contratacion de los bienes y servicios que se definan en la reglamentacion de esta ley</t>
  </si>
  <si>
    <t>Titular del Poder Ejecutivo, del Tribunal de Cuentas, de Fiscalia de Estado, de Defensoria del Pueblo, de Organismos Descentralizados</t>
  </si>
  <si>
    <t>Sin Limite</t>
  </si>
  <si>
    <t>Compra Directa por causa o naturaleza (art 16. inc 2)</t>
  </si>
  <si>
    <t>Subasta Electrónica
**</t>
  </si>
  <si>
    <t>Valor Indice uno (1)</t>
  </si>
  <si>
    <t xml:space="preserve"> Decreto N° 0420-MEFyH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</si>
</sst>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5.5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C4BC96"/>
        <bgColor indexed="64"/>
      </patternFill>
    </fill>
  </fills>
  <borders count="3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2" fillId="2" borderId="3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left" vertical="center" wrapText="1" indent="6"/>
    </xf>
    <xf numFmtId="0" fontId="0" fillId="3" borderId="6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44" fontId="2" fillId="2" borderId="3" xfId="1" applyFont="1" applyFill="1" applyBorder="1" applyAlignment="1">
      <alignment horizontal="right" vertical="center" wrapText="1"/>
    </xf>
    <xf numFmtId="44" fontId="1" fillId="0" borderId="13" xfId="1" applyFont="1" applyBorder="1" applyAlignment="1">
      <alignment horizontal="center" vertical="center" wrapText="1"/>
    </xf>
    <xf numFmtId="44" fontId="1" fillId="0" borderId="18" xfId="1" applyFont="1" applyBorder="1" applyAlignment="1">
      <alignment horizontal="center" vertical="center" wrapText="1"/>
    </xf>
    <xf numFmtId="44" fontId="1" fillId="0" borderId="14" xfId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44" fontId="1" fillId="0" borderId="15" xfId="1" applyFont="1" applyBorder="1" applyAlignment="1">
      <alignment horizontal="center" vertical="center" wrapText="1"/>
    </xf>
    <xf numFmtId="44" fontId="1" fillId="0" borderId="19" xfId="1" applyFont="1" applyBorder="1" applyAlignment="1">
      <alignment horizontal="center" vertical="center" wrapText="1"/>
    </xf>
    <xf numFmtId="44" fontId="1" fillId="0" borderId="16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8"/>
    </xf>
    <xf numFmtId="0" fontId="2" fillId="2" borderId="1" xfId="0" applyFont="1" applyFill="1" applyBorder="1" applyAlignment="1">
      <alignment horizontal="left" vertical="center" wrapText="1" indent="8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 indent="7"/>
    </xf>
    <xf numFmtId="0" fontId="7" fillId="3" borderId="11" xfId="0" applyFont="1" applyFill="1" applyBorder="1" applyAlignment="1">
      <alignment horizontal="left" vertical="center" wrapText="1" indent="7"/>
    </xf>
    <xf numFmtId="0" fontId="7" fillId="3" borderId="9" xfId="0" applyFont="1" applyFill="1" applyBorder="1" applyAlignment="1">
      <alignment horizontal="left" vertical="center" wrapText="1" indent="7"/>
    </xf>
    <xf numFmtId="0" fontId="7" fillId="3" borderId="8" xfId="0" applyFont="1" applyFill="1" applyBorder="1" applyAlignment="1">
      <alignment horizontal="left" vertical="center" wrapText="1" indent="7"/>
    </xf>
    <xf numFmtId="0" fontId="7" fillId="3" borderId="12" xfId="0" applyFont="1" applyFill="1" applyBorder="1" applyAlignment="1">
      <alignment horizontal="left" vertical="center" wrapText="1" indent="7"/>
    </xf>
    <xf numFmtId="0" fontId="7" fillId="3" borderId="7" xfId="0" applyFont="1" applyFill="1" applyBorder="1" applyAlignment="1">
      <alignment horizontal="left" vertical="center" wrapText="1" indent="7"/>
    </xf>
    <xf numFmtId="0" fontId="1" fillId="3" borderId="3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4" fontId="1" fillId="0" borderId="13" xfId="1" applyFont="1" applyBorder="1" applyAlignment="1">
      <alignment horizontal="center" vertical="center"/>
    </xf>
    <xf numFmtId="44" fontId="1" fillId="0" borderId="14" xfId="1" applyFont="1" applyBorder="1" applyAlignment="1">
      <alignment horizontal="center" vertical="center"/>
    </xf>
    <xf numFmtId="44" fontId="1" fillId="0" borderId="22" xfId="1" applyFont="1" applyBorder="1" applyAlignment="1">
      <alignment horizontal="center" vertical="center" wrapText="1"/>
    </xf>
    <xf numFmtId="44" fontId="1" fillId="0" borderId="23" xfId="1" applyFont="1" applyBorder="1" applyAlignment="1">
      <alignment horizontal="center" vertical="center" wrapText="1"/>
    </xf>
    <xf numFmtId="44" fontId="1" fillId="0" borderId="24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1" fillId="0" borderId="18" xfId="1" applyFont="1" applyBorder="1" applyAlignment="1">
      <alignment horizontal="center" vertical="center"/>
    </xf>
    <xf numFmtId="44" fontId="1" fillId="0" borderId="24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G12" sqref="G12:G13"/>
    </sheetView>
  </sheetViews>
  <sheetFormatPr baseColWidth="10" defaultRowHeight="15" x14ac:dyDescent="0.25"/>
  <cols>
    <col min="1" max="1" width="34.140625" customWidth="1"/>
    <col min="2" max="2" width="19.7109375" customWidth="1"/>
    <col min="3" max="3" width="20.85546875" customWidth="1"/>
    <col min="4" max="4" width="17.42578125" bestFit="1" customWidth="1"/>
    <col min="5" max="6" width="20" bestFit="1" customWidth="1"/>
    <col min="7" max="7" width="19.5703125" customWidth="1"/>
  </cols>
  <sheetData>
    <row r="1" spans="1:7" ht="35.25" customHeight="1" thickBot="1" x14ac:dyDescent="0.3">
      <c r="A1" s="16" t="s">
        <v>20</v>
      </c>
      <c r="B1" s="17"/>
      <c r="C1" s="1" t="s">
        <v>19</v>
      </c>
      <c r="D1" s="7">
        <v>500000</v>
      </c>
      <c r="E1" s="18"/>
      <c r="F1" s="19"/>
      <c r="G1" s="19"/>
    </row>
    <row r="2" spans="1:7" ht="15.75" thickBot="1" x14ac:dyDescent="0.3">
      <c r="A2" s="20"/>
      <c r="B2" s="20"/>
      <c r="C2" s="20"/>
      <c r="D2" s="20"/>
      <c r="E2" s="20"/>
      <c r="F2" s="20"/>
      <c r="G2" s="20"/>
    </row>
    <row r="3" spans="1:7" ht="41.25" customHeight="1" thickTop="1" x14ac:dyDescent="0.25">
      <c r="A3" s="2"/>
      <c r="B3" s="33" t="s">
        <v>1</v>
      </c>
      <c r="C3" s="33" t="s">
        <v>17</v>
      </c>
      <c r="D3" s="33" t="s">
        <v>2</v>
      </c>
      <c r="E3" s="33" t="s">
        <v>18</v>
      </c>
      <c r="F3" s="21" t="s">
        <v>3</v>
      </c>
      <c r="G3" s="22"/>
    </row>
    <row r="4" spans="1:7" ht="16.5" thickBot="1" x14ac:dyDescent="0.3">
      <c r="A4" s="2"/>
      <c r="B4" s="34"/>
      <c r="C4" s="34"/>
      <c r="D4" s="34"/>
      <c r="E4" s="34"/>
      <c r="F4" s="23"/>
      <c r="G4" s="24"/>
    </row>
    <row r="5" spans="1:7" ht="21" hidden="1" thickBot="1" x14ac:dyDescent="0.3">
      <c r="A5" s="3"/>
      <c r="B5" s="34"/>
      <c r="C5" s="34"/>
      <c r="D5" s="34"/>
      <c r="E5" s="34"/>
      <c r="F5" s="25"/>
      <c r="G5" s="26"/>
    </row>
    <row r="6" spans="1:7" ht="15.75" x14ac:dyDescent="0.25">
      <c r="A6" s="4" t="s">
        <v>0</v>
      </c>
      <c r="B6" s="34"/>
      <c r="C6" s="34"/>
      <c r="D6" s="34"/>
      <c r="E6" s="34"/>
      <c r="F6" s="27" t="s">
        <v>4</v>
      </c>
      <c r="G6" s="30" t="s">
        <v>5</v>
      </c>
    </row>
    <row r="7" spans="1:7" x14ac:dyDescent="0.25">
      <c r="A7" s="5"/>
      <c r="B7" s="34"/>
      <c r="C7" s="34"/>
      <c r="D7" s="34"/>
      <c r="E7" s="34"/>
      <c r="F7" s="28"/>
      <c r="G7" s="31"/>
    </row>
    <row r="8" spans="1:7" ht="3" customHeight="1" thickBot="1" x14ac:dyDescent="0.3">
      <c r="A8" s="6"/>
      <c r="B8" s="35"/>
      <c r="C8" s="35"/>
      <c r="D8" s="35"/>
      <c r="E8" s="35"/>
      <c r="F8" s="29"/>
      <c r="G8" s="32"/>
    </row>
    <row r="9" spans="1:7" ht="73.5" customHeight="1" thickTop="1" thickBot="1" x14ac:dyDescent="0.3">
      <c r="A9" s="36" t="s">
        <v>6</v>
      </c>
      <c r="B9" s="8">
        <f>10*D1</f>
        <v>5000000</v>
      </c>
      <c r="C9" s="39">
        <f>20*D1</f>
        <v>10000000</v>
      </c>
      <c r="D9" s="8">
        <f>30*D1</f>
        <v>15000000</v>
      </c>
      <c r="E9" s="8">
        <f>60*D1</f>
        <v>30000000</v>
      </c>
      <c r="F9" s="8">
        <f>70*D1</f>
        <v>35000000</v>
      </c>
      <c r="G9" s="13">
        <f>40*D1</f>
        <v>20000000</v>
      </c>
    </row>
    <row r="10" spans="1:7" ht="15.75" hidden="1" customHeight="1" thickBot="1" x14ac:dyDescent="0.3">
      <c r="A10" s="37"/>
      <c r="B10" s="9"/>
      <c r="C10" s="46"/>
      <c r="D10" s="9"/>
      <c r="E10" s="9"/>
      <c r="F10" s="9"/>
      <c r="G10" s="14"/>
    </row>
    <row r="11" spans="1:7" ht="15.75" hidden="1" customHeight="1" thickBot="1" x14ac:dyDescent="0.3">
      <c r="A11" s="38"/>
      <c r="B11" s="10"/>
      <c r="C11" s="40"/>
      <c r="D11" s="10"/>
      <c r="E11" s="10"/>
      <c r="F11" s="10"/>
      <c r="G11" s="15"/>
    </row>
    <row r="12" spans="1:7" ht="15.75" thickTop="1" x14ac:dyDescent="0.25">
      <c r="A12" s="54" t="s">
        <v>7</v>
      </c>
      <c r="B12" s="8">
        <f>10*D1</f>
        <v>5000000</v>
      </c>
      <c r="C12" s="8">
        <f>50*D1</f>
        <v>25000000</v>
      </c>
      <c r="D12" s="39">
        <f>60*D1</f>
        <v>30000000</v>
      </c>
      <c r="E12" s="8">
        <f>300*D1</f>
        <v>150000000</v>
      </c>
      <c r="F12" s="8">
        <f>1200*D1</f>
        <v>600000000</v>
      </c>
      <c r="G12" s="13">
        <f>450*D1</f>
        <v>225000000</v>
      </c>
    </row>
    <row r="13" spans="1:7" ht="39.75" customHeight="1" thickBot="1" x14ac:dyDescent="0.3">
      <c r="A13" s="55"/>
      <c r="B13" s="10"/>
      <c r="C13" s="10"/>
      <c r="D13" s="40"/>
      <c r="E13" s="10"/>
      <c r="F13" s="10"/>
      <c r="G13" s="15"/>
    </row>
    <row r="14" spans="1:7" ht="15.75" thickTop="1" x14ac:dyDescent="0.25">
      <c r="A14" s="36" t="s">
        <v>8</v>
      </c>
      <c r="B14" s="8">
        <f>10*D1</f>
        <v>5000000</v>
      </c>
      <c r="C14" s="8">
        <f>200*D1</f>
        <v>100000000</v>
      </c>
      <c r="D14" s="39">
        <f>70*D1</f>
        <v>35000000</v>
      </c>
      <c r="E14" s="8">
        <f>1000*D1</f>
        <v>500000000</v>
      </c>
      <c r="F14" s="8">
        <f>5000*D1</f>
        <v>2500000000</v>
      </c>
      <c r="G14" s="13">
        <f>5000*D1</f>
        <v>2500000000</v>
      </c>
    </row>
    <row r="15" spans="1:7" x14ac:dyDescent="0.25">
      <c r="A15" s="37"/>
      <c r="B15" s="9"/>
      <c r="C15" s="9"/>
      <c r="D15" s="46"/>
      <c r="E15" s="9"/>
      <c r="F15" s="9"/>
      <c r="G15" s="14"/>
    </row>
    <row r="16" spans="1:7" x14ac:dyDescent="0.25">
      <c r="A16" s="37"/>
      <c r="B16" s="9"/>
      <c r="C16" s="9"/>
      <c r="D16" s="46"/>
      <c r="E16" s="9"/>
      <c r="F16" s="9"/>
      <c r="G16" s="14"/>
    </row>
    <row r="17" spans="1:7" x14ac:dyDescent="0.25">
      <c r="A17" s="37"/>
      <c r="B17" s="9"/>
      <c r="C17" s="9"/>
      <c r="D17" s="46"/>
      <c r="E17" s="9"/>
      <c r="F17" s="9"/>
      <c r="G17" s="14"/>
    </row>
    <row r="18" spans="1:7" ht="8.25" customHeight="1" thickBot="1" x14ac:dyDescent="0.3">
      <c r="A18" s="37"/>
      <c r="B18" s="9"/>
      <c r="C18" s="9"/>
      <c r="D18" s="46"/>
      <c r="E18" s="9"/>
      <c r="F18" s="9"/>
      <c r="G18" s="14"/>
    </row>
    <row r="19" spans="1:7" ht="7.5" hidden="1" customHeight="1" thickBot="1" x14ac:dyDescent="0.3">
      <c r="A19" s="38"/>
      <c r="B19" s="43"/>
      <c r="C19" s="43"/>
      <c r="D19" s="47"/>
      <c r="E19" s="43"/>
      <c r="F19" s="43"/>
      <c r="G19" s="58"/>
    </row>
    <row r="20" spans="1:7" ht="15.75" thickTop="1" x14ac:dyDescent="0.25">
      <c r="A20" s="11" t="s">
        <v>15</v>
      </c>
      <c r="B20" s="41">
        <f>10*D1</f>
        <v>5000000</v>
      </c>
      <c r="C20" s="44" t="s">
        <v>16</v>
      </c>
      <c r="D20" s="39">
        <f>70*D1</f>
        <v>35000000</v>
      </c>
      <c r="E20" s="8">
        <f>2000*D1</f>
        <v>1000000000</v>
      </c>
      <c r="F20" s="56" t="s">
        <v>16</v>
      </c>
      <c r="G20" s="56" t="s">
        <v>16</v>
      </c>
    </row>
    <row r="21" spans="1:7" ht="15" customHeight="1" x14ac:dyDescent="0.25">
      <c r="A21" s="12" t="s">
        <v>9</v>
      </c>
      <c r="B21" s="42"/>
      <c r="C21" s="45"/>
      <c r="D21" s="46"/>
      <c r="E21" s="9"/>
      <c r="F21" s="57"/>
      <c r="G21" s="57"/>
    </row>
    <row r="22" spans="1:7" ht="15" customHeight="1" x14ac:dyDescent="0.25">
      <c r="A22" s="12" t="s">
        <v>10</v>
      </c>
      <c r="B22" s="42"/>
      <c r="C22" s="45"/>
      <c r="D22" s="46"/>
      <c r="E22" s="9"/>
      <c r="F22" s="57"/>
      <c r="G22" s="57"/>
    </row>
    <row r="23" spans="1:7" ht="15" customHeight="1" x14ac:dyDescent="0.25">
      <c r="A23" s="12" t="s">
        <v>11</v>
      </c>
      <c r="B23" s="42"/>
      <c r="C23" s="45"/>
      <c r="D23" s="46"/>
      <c r="E23" s="9"/>
      <c r="F23" s="57"/>
      <c r="G23" s="57"/>
    </row>
    <row r="24" spans="1:7" x14ac:dyDescent="0.25">
      <c r="A24" s="12" t="s">
        <v>12</v>
      </c>
      <c r="B24" s="42"/>
      <c r="C24" s="45"/>
      <c r="D24" s="46"/>
      <c r="E24" s="9"/>
      <c r="F24" s="57"/>
      <c r="G24" s="57"/>
    </row>
    <row r="25" spans="1:7" ht="15.75" thickBot="1" x14ac:dyDescent="0.3">
      <c r="A25" s="12" t="s">
        <v>13</v>
      </c>
      <c r="B25" s="42"/>
      <c r="C25" s="45"/>
      <c r="D25" s="47"/>
      <c r="E25" s="43"/>
      <c r="F25" s="57"/>
      <c r="G25" s="57"/>
    </row>
    <row r="26" spans="1:7" x14ac:dyDescent="0.25">
      <c r="A26" s="48" t="s">
        <v>14</v>
      </c>
      <c r="B26" s="49"/>
      <c r="C26" s="49"/>
      <c r="D26" s="49"/>
      <c r="E26" s="49"/>
      <c r="F26" s="49"/>
      <c r="G26" s="50"/>
    </row>
    <row r="27" spans="1:7" ht="25.5" customHeight="1" thickBot="1" x14ac:dyDescent="0.3">
      <c r="A27" s="51"/>
      <c r="B27" s="52"/>
      <c r="C27" s="52"/>
      <c r="D27" s="52"/>
      <c r="E27" s="52"/>
      <c r="F27" s="52"/>
      <c r="G27" s="53"/>
    </row>
  </sheetData>
  <mergeCells count="39">
    <mergeCell ref="A26:G27"/>
    <mergeCell ref="A12:A13"/>
    <mergeCell ref="E14:E19"/>
    <mergeCell ref="E20:E25"/>
    <mergeCell ref="D20:D25"/>
    <mergeCell ref="F20:F25"/>
    <mergeCell ref="F14:F19"/>
    <mergeCell ref="G14:G19"/>
    <mergeCell ref="G20:G25"/>
    <mergeCell ref="G12:G13"/>
    <mergeCell ref="F12:F13"/>
    <mergeCell ref="E12:E13"/>
    <mergeCell ref="A14:A19"/>
    <mergeCell ref="A1:B1"/>
    <mergeCell ref="E1:G1"/>
    <mergeCell ref="A2:G2"/>
    <mergeCell ref="F3:G5"/>
    <mergeCell ref="F6:F8"/>
    <mergeCell ref="G6:G8"/>
    <mergeCell ref="B3:B8"/>
    <mergeCell ref="C3:C8"/>
    <mergeCell ref="D3:D8"/>
    <mergeCell ref="E3:E8"/>
    <mergeCell ref="E9:E11"/>
    <mergeCell ref="A20:A25"/>
    <mergeCell ref="F9:F11"/>
    <mergeCell ref="G9:G11"/>
    <mergeCell ref="B9:B11"/>
    <mergeCell ref="A9:A11"/>
    <mergeCell ref="D9:D11"/>
    <mergeCell ref="D12:D13"/>
    <mergeCell ref="B20:B25"/>
    <mergeCell ref="B14:B19"/>
    <mergeCell ref="C14:C19"/>
    <mergeCell ref="C20:C25"/>
    <mergeCell ref="D14:D19"/>
    <mergeCell ref="C9:C11"/>
    <mergeCell ref="B12:B13"/>
    <mergeCell ref="C12:C13"/>
  </mergeCells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</dc:creator>
  <cp:lastModifiedBy>USUARIO</cp:lastModifiedBy>
  <cp:lastPrinted>2024-01-23T15:51:51Z</cp:lastPrinted>
  <dcterms:created xsi:type="dcterms:W3CDTF">2021-03-22T14:48:04Z</dcterms:created>
  <dcterms:modified xsi:type="dcterms:W3CDTF">2025-04-08T10:38:23Z</dcterms:modified>
</cp:coreProperties>
</file>